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ollie.fabel\Downloads\JAMS Assets\"/>
    </mc:Choice>
  </mc:AlternateContent>
  <xr:revisionPtr revIDLastSave="0" documentId="13_ncr:1_{05BF6B71-ACA3-4E04-A362-99BB03AF796F}" xr6:coauthVersionLast="46" xr6:coauthVersionMax="46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CalculatorV1b" sheetId="18" state="hidden" r:id="rId1"/>
    <sheet name="CalculatorV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C46" i="18" l="1"/>
  <c r="D46" i="18" s="1"/>
  <c r="E46" i="18" s="1"/>
  <c r="F46" i="18" s="1"/>
  <c r="B46" i="18"/>
  <c r="B47" i="18" s="1"/>
  <c r="C41" i="18"/>
  <c r="B39" i="18"/>
  <c r="F38" i="18"/>
  <c r="F41" i="18" s="1"/>
  <c r="E38" i="18"/>
  <c r="E41" i="18" s="1"/>
  <c r="D38" i="18"/>
  <c r="D41" i="18" s="1"/>
  <c r="C38" i="18"/>
  <c r="B38" i="18"/>
  <c r="B37" i="18"/>
  <c r="B24" i="18"/>
  <c r="B14" i="18"/>
  <c r="F35" i="1"/>
  <c r="F38" i="1" s="1"/>
  <c r="E35" i="1"/>
  <c r="E38" i="1" s="1"/>
  <c r="D35" i="1"/>
  <c r="D38" i="1" s="1"/>
  <c r="C35" i="1"/>
  <c r="C38" i="1" s="1"/>
  <c r="B11" i="1"/>
  <c r="B36" i="1"/>
  <c r="B35" i="1"/>
  <c r="B34" i="1"/>
  <c r="B38" i="1" s="1"/>
  <c r="B21" i="1"/>
  <c r="B41" i="18" l="1"/>
  <c r="B48" i="18" s="1"/>
  <c r="B44" i="1"/>
  <c r="C43" i="1"/>
  <c r="C44" i="1" s="1"/>
  <c r="D43" i="1" l="1"/>
  <c r="D44" i="1" s="1"/>
  <c r="C47" i="18"/>
  <c r="C48" i="18" s="1"/>
  <c r="E43" i="1" l="1"/>
  <c r="E44" i="1" s="1"/>
  <c r="D47" i="18"/>
  <c r="D48" i="18" s="1"/>
  <c r="F43" i="1" l="1"/>
  <c r="F44" i="1" s="1"/>
  <c r="B46" i="1" s="1"/>
  <c r="E47" i="18"/>
  <c r="E48" i="18" s="1"/>
  <c r="F47" i="18"/>
  <c r="F48" i="18" s="1"/>
  <c r="B50" i="18" l="1"/>
</calcChain>
</file>

<file path=xl/sharedStrings.xml><?xml version="1.0" encoding="utf-8"?>
<sst xmlns="http://schemas.openxmlformats.org/spreadsheetml/2006/main" count="100" uniqueCount="47">
  <si>
    <t xml:space="preserve">Expected efficiency improvement </t>
  </si>
  <si>
    <t xml:space="preserve"> </t>
  </si>
  <si>
    <t>Year 1</t>
  </si>
  <si>
    <t>Year 2</t>
  </si>
  <si>
    <t>Year 3</t>
  </si>
  <si>
    <t>Year 4</t>
  </si>
  <si>
    <t>Year 5</t>
  </si>
  <si>
    <t>Workload Automation ROI Calculator</t>
  </si>
  <si>
    <t>Software License</t>
  </si>
  <si>
    <t>Annual Maintenance</t>
  </si>
  <si>
    <t>Subscription</t>
  </si>
  <si>
    <t>Subscription Fee</t>
  </si>
  <si>
    <t>Training &amp; Professional Services</t>
  </si>
  <si>
    <t>Total Solution Cost</t>
  </si>
  <si>
    <t>1. Proposed Automation Solution</t>
  </si>
  <si>
    <t>operators</t>
  </si>
  <si>
    <t>Current Batch Processing Costs</t>
  </si>
  <si>
    <t>2. Current Batch Processing Costs</t>
  </si>
  <si>
    <t>% Overhead</t>
  </si>
  <si>
    <t>3. Expected Efficiency Improvement</t>
  </si>
  <si>
    <t>Annual Costs</t>
  </si>
  <si>
    <t>Don’t forget!</t>
  </si>
  <si>
    <t>Manual batch processing incurs a host of other costs that, although they may be difficult to quantify, still have</t>
  </si>
  <si>
    <t>a real impact on the business. These include: downtime due to errors, missed service level agreements,</t>
  </si>
  <si>
    <t>delays waiting for resources, overhead caused by rerunning jobs, and</t>
  </si>
  <si>
    <t>Number of employees responsible for job scheduling</t>
  </si>
  <si>
    <t>Average compensation for employees involved in job scheduling</t>
  </si>
  <si>
    <t>Percentage time employees from the line above spend on job scheduling.</t>
  </si>
  <si>
    <t>Benefits above and beyond compensation.</t>
  </si>
  <si>
    <t>Traditional License</t>
  </si>
  <si>
    <t>Estimate the percent staff time you expect to save.</t>
  </si>
  <si>
    <t>/year</t>
  </si>
  <si>
    <t>Annual Savings</t>
  </si>
  <si>
    <t>Total Annual Costs</t>
  </si>
  <si>
    <t>Total Annual Savings</t>
  </si>
  <si>
    <t>This calculator is provided for modeling purposes only.</t>
  </si>
  <si>
    <t>Terms of Use</t>
  </si>
  <si>
    <t>quality of life during weekend, evening, and month-end batch processing.</t>
  </si>
  <si>
    <t>Support &amp; Maintenance</t>
  </si>
  <si>
    <t>Employees Responsible</t>
  </si>
  <si>
    <t>Average Employee Salary</t>
  </si>
  <si>
    <t>% Time Spent on Batch Processing</t>
  </si>
  <si>
    <t>Reduced Operations Cost</t>
  </si>
  <si>
    <t>Total Savings</t>
  </si>
  <si>
    <t>Net Cost</t>
  </si>
  <si>
    <t>Percentage of time employees from the line above spend on job scheduling</t>
  </si>
  <si>
    <t>Benefits above and beyond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</si>
</sst>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24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rgb="FF002060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8" fillId="0" borderId="3" xfId="0" applyFont="1" applyFill="1" applyBorder="1"/>
    <xf numFmtId="0" fontId="7" fillId="0" borderId="3" xfId="0" applyFont="1" applyFill="1" applyBorder="1"/>
    <xf numFmtId="165" fontId="1" fillId="0" borderId="0" xfId="0" applyNumberFormat="1" applyFont="1" applyFill="1"/>
    <xf numFmtId="164" fontId="1" fillId="0" borderId="0" xfId="0" applyNumberFormat="1" applyFont="1" applyFill="1"/>
    <xf numFmtId="165" fontId="2" fillId="0" borderId="0" xfId="0" applyNumberFormat="1" applyFont="1" applyFill="1"/>
    <xf numFmtId="164" fontId="2" fillId="0" borderId="0" xfId="0" applyNumberFormat="1" applyFont="1" applyFill="1"/>
    <xf numFmtId="0" fontId="5" fillId="4" borderId="4" xfId="0" applyFont="1" applyFill="1" applyBorder="1"/>
    <xf numFmtId="164" fontId="6" fillId="4" borderId="5" xfId="0" applyNumberFormat="1" applyFont="1" applyFill="1" applyBorder="1"/>
    <xf numFmtId="164" fontId="6" fillId="4" borderId="6" xfId="0" applyNumberFormat="1" applyFont="1" applyFill="1" applyBorder="1"/>
    <xf numFmtId="0" fontId="1" fillId="5" borderId="0" xfId="0" applyFont="1" applyFill="1"/>
    <xf numFmtId="0" fontId="2" fillId="5" borderId="0" xfId="0" applyFont="1" applyFill="1"/>
    <xf numFmtId="164" fontId="1" fillId="5" borderId="0" xfId="0" applyNumberFormat="1" applyFont="1" applyFill="1"/>
    <xf numFmtId="164" fontId="2" fillId="5" borderId="0" xfId="0" applyNumberFormat="1" applyFont="1" applyFill="1"/>
    <xf numFmtId="0" fontId="9" fillId="0" borderId="0" xfId="0" applyFont="1" applyFill="1"/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4"/>
    </xf>
    <xf numFmtId="41" fontId="1" fillId="0" borderId="2" xfId="0" applyNumberFormat="1" applyFont="1" applyFill="1" applyBorder="1"/>
    <xf numFmtId="41" fontId="1" fillId="0" borderId="0" xfId="0" applyNumberFormat="1" applyFont="1" applyFill="1"/>
    <xf numFmtId="0" fontId="1" fillId="0" borderId="0" xfId="0" applyFont="1" applyFill="1" applyBorder="1"/>
    <xf numFmtId="42" fontId="2" fillId="0" borderId="0" xfId="1" applyNumberFormat="1" applyFont="1" applyFill="1"/>
    <xf numFmtId="1" fontId="1" fillId="0" borderId="2" xfId="0" applyNumberFormat="1" applyFont="1" applyFill="1" applyBorder="1"/>
    <xf numFmtId="41" fontId="1" fillId="0" borderId="2" xfId="0" applyNumberFormat="1" applyFont="1" applyFill="1" applyBorder="1" applyAlignment="1">
      <alignment horizontal="right"/>
    </xf>
    <xf numFmtId="9" fontId="1" fillId="0" borderId="2" xfId="0" applyNumberFormat="1" applyFont="1" applyFill="1" applyBorder="1"/>
    <xf numFmtId="9" fontId="1" fillId="0" borderId="0" xfId="0" applyNumberFormat="1" applyFont="1" applyFill="1"/>
    <xf numFmtId="0" fontId="1" fillId="0" borderId="0" xfId="0" applyFont="1" applyFill="1" applyAlignment="1">
      <alignment horizontal="left" indent="3"/>
    </xf>
    <xf numFmtId="9" fontId="2" fillId="0" borderId="2" xfId="0" applyNumberFormat="1" applyFont="1" applyFill="1" applyBorder="1"/>
    <xf numFmtId="9" fontId="2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 indent="2"/>
    </xf>
    <xf numFmtId="0" fontId="1" fillId="0" borderId="2" xfId="0" applyFont="1" applyFill="1" applyBorder="1"/>
    <xf numFmtId="42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42" fontId="2" fillId="0" borderId="2" xfId="0" applyNumberFormat="1" applyFont="1" applyFill="1" applyBorder="1" applyAlignment="1">
      <alignment horizontal="right"/>
    </xf>
    <xf numFmtId="41" fontId="2" fillId="0" borderId="2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164" fontId="10" fillId="0" borderId="0" xfId="0" applyNumberFormat="1" applyFont="1" applyFill="1"/>
    <xf numFmtId="0" fontId="1" fillId="3" borderId="7" xfId="0" applyFont="1" applyFill="1" applyBorder="1"/>
    <xf numFmtId="164" fontId="1" fillId="3" borderId="0" xfId="0" applyNumberFormat="1" applyFont="1" applyFill="1" applyBorder="1"/>
    <xf numFmtId="164" fontId="1" fillId="3" borderId="8" xfId="0" applyNumberFormat="1" applyFont="1" applyFill="1" applyBorder="1"/>
    <xf numFmtId="0" fontId="1" fillId="3" borderId="9" xfId="0" applyFont="1" applyFill="1" applyBorder="1"/>
    <xf numFmtId="164" fontId="1" fillId="3" borderId="1" xfId="0" applyNumberFormat="1" applyFont="1" applyFill="1" applyBorder="1"/>
    <xf numFmtId="164" fontId="1" fillId="3" borderId="10" xfId="0" applyNumberFormat="1" applyFont="1" applyFill="1" applyBorder="1"/>
    <xf numFmtId="0" fontId="2" fillId="0" borderId="0" xfId="0" applyFont="1" applyFill="1" applyBorder="1"/>
    <xf numFmtId="42" fontId="2" fillId="0" borderId="0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771526</xdr:colOff>
      <xdr:row>0</xdr:row>
      <xdr:rowOff>114301</xdr:rowOff>
    </xdr:from>
    <xdr:to>
      <xdr:col>8</xdr:col>
      <xdr:colOff>257175</xdr:colOff>
      <xdr:row>1</xdr:row>
      <xdr:rowOff>19686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6" y="114301"/>
          <a:ext cx="1447799" cy="410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371571</xdr:colOff>
      <xdr:row>0</xdr:row>
      <xdr:rowOff>120651</xdr:rowOff>
    </xdr:from>
    <xdr:to>
      <xdr:col>7</xdr:col>
      <xdr:colOff>590550</xdr:colOff>
      <xdr:row>1</xdr:row>
      <xdr:rowOff>125077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40671" y="120651"/>
          <a:ext cx="860329" cy="506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showGridLines="0" topLeftCell="A35" zoomScaleNormal="100" workbookViewId="0">
      <selection activeCell="H45" sqref="H45"/>
    </sheetView>
  </sheetViews>
  <sheetFormatPr defaultColWidth="9.1796875" defaultRowHeight="12.5" x14ac:dyDescent="0.25"/>
  <cols>
    <col min="1" max="1" width="38.1796875" style="12" customWidth="1"/>
    <col min="2" max="2" width="11.81640625" style="12" customWidth="1"/>
    <col min="3" max="6" width="11.7265625" style="12" customWidth="1"/>
    <col min="7" max="7" width="9.1796875" style="12"/>
    <col min="8" max="8" width="8.54296875" style="12" customWidth="1"/>
    <col min="9" max="9" width="10.1796875" style="12" customWidth="1"/>
    <col min="10" max="16384" width="9.1796875" style="12"/>
  </cols>
  <sheetData>
    <row r="1" spans="1:9" ht="39.75" customHeight="1" x14ac:dyDescent="0.6">
      <c r="A1" s="16" t="s">
        <v>7</v>
      </c>
      <c r="B1" s="1"/>
      <c r="C1" s="1"/>
      <c r="D1" s="1"/>
      <c r="E1" s="1"/>
      <c r="F1" s="1"/>
      <c r="G1" s="1"/>
      <c r="H1" s="1"/>
      <c r="I1" s="1"/>
    </row>
    <row r="2" spans="1:9" ht="26.25" customHeight="1" x14ac:dyDescent="0.25">
      <c r="A2" s="17"/>
      <c r="B2" s="1"/>
      <c r="C2" s="1"/>
      <c r="D2" s="1"/>
      <c r="E2" s="1"/>
      <c r="F2" s="1"/>
      <c r="G2" s="1"/>
      <c r="H2" s="1"/>
      <c r="I2" s="1"/>
    </row>
    <row r="3" spans="1:9" s="13" customFormat="1" ht="14.25" customHeight="1" x14ac:dyDescent="0.35">
      <c r="A3" s="4" t="s">
        <v>14</v>
      </c>
      <c r="B3" s="3"/>
      <c r="C3" s="3"/>
      <c r="D3" s="3"/>
      <c r="E3" s="3"/>
      <c r="F3" s="3"/>
      <c r="G3" s="3"/>
      <c r="H3" s="3"/>
      <c r="I3" s="3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29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18" t="s">
        <v>8</v>
      </c>
      <c r="B6" s="19">
        <v>25000</v>
      </c>
      <c r="C6" s="1"/>
      <c r="D6" s="1"/>
      <c r="E6" s="1"/>
      <c r="F6" s="1"/>
      <c r="G6" s="1"/>
      <c r="H6" s="1"/>
      <c r="I6" s="1"/>
    </row>
    <row r="7" spans="1:9" x14ac:dyDescent="0.25">
      <c r="A7" s="18" t="s">
        <v>9</v>
      </c>
      <c r="B7" s="19">
        <v>5000</v>
      </c>
      <c r="C7" s="1"/>
      <c r="D7" s="1"/>
      <c r="E7" s="1"/>
      <c r="F7" s="1"/>
      <c r="G7" s="1"/>
      <c r="H7" s="1"/>
      <c r="I7" s="1"/>
    </row>
    <row r="8" spans="1:9" hidden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idden="1" x14ac:dyDescent="0.25">
      <c r="A9" s="1" t="s">
        <v>10</v>
      </c>
      <c r="B9" s="1"/>
      <c r="C9" s="1"/>
      <c r="D9" s="1"/>
      <c r="E9" s="1"/>
      <c r="F9" s="1"/>
      <c r="G9" s="1"/>
      <c r="H9" s="1"/>
      <c r="I9" s="1"/>
    </row>
    <row r="10" spans="1:9" hidden="1" x14ac:dyDescent="0.25">
      <c r="A10" s="18" t="s">
        <v>11</v>
      </c>
      <c r="B10" s="20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21"/>
      <c r="C11" s="1"/>
      <c r="D11" s="1"/>
      <c r="E11" s="1"/>
      <c r="F11" s="1"/>
      <c r="G11" s="1"/>
      <c r="H11" s="1"/>
      <c r="I11" s="1"/>
    </row>
    <row r="12" spans="1:9" x14ac:dyDescent="0.25">
      <c r="A12" s="1" t="s">
        <v>12</v>
      </c>
      <c r="B12" s="19">
        <v>2500</v>
      </c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3" x14ac:dyDescent="0.3">
      <c r="A14" s="2" t="s">
        <v>13</v>
      </c>
      <c r="B14" s="22">
        <f>SUM(B6:B12)</f>
        <v>32500</v>
      </c>
      <c r="C14" s="1"/>
      <c r="D14" s="1"/>
      <c r="E14" s="1"/>
      <c r="F14" s="1"/>
      <c r="G14" s="1"/>
      <c r="H14" s="1"/>
      <c r="I14" s="1"/>
    </row>
    <row r="15" spans="1:9" ht="13" x14ac:dyDescent="0.3">
      <c r="A15" s="2"/>
      <c r="B15" s="22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s="13" customFormat="1" ht="14.25" customHeight="1" x14ac:dyDescent="0.35">
      <c r="A17" s="4" t="s">
        <v>17</v>
      </c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8" t="s">
        <v>39</v>
      </c>
      <c r="B19" s="23">
        <v>2</v>
      </c>
      <c r="C19" s="1" t="s">
        <v>15</v>
      </c>
      <c r="D19" s="6" t="s">
        <v>25</v>
      </c>
      <c r="E19" s="6"/>
      <c r="F19" s="6"/>
      <c r="G19" s="6"/>
      <c r="H19" s="1"/>
      <c r="I19" s="1"/>
    </row>
    <row r="20" spans="1:9" x14ac:dyDescent="0.25">
      <c r="A20" s="18" t="s">
        <v>40</v>
      </c>
      <c r="B20" s="24">
        <v>104000</v>
      </c>
      <c r="C20" s="1" t="s">
        <v>31</v>
      </c>
      <c r="D20" s="6" t="s">
        <v>26</v>
      </c>
      <c r="E20" s="6"/>
      <c r="F20" s="6"/>
      <c r="G20" s="6"/>
      <c r="H20" s="1"/>
      <c r="I20" s="1"/>
    </row>
    <row r="21" spans="1:9" x14ac:dyDescent="0.25">
      <c r="A21" s="18" t="s">
        <v>41</v>
      </c>
      <c r="B21" s="25">
        <v>0.25</v>
      </c>
      <c r="C21" s="1"/>
      <c r="D21" s="6" t="s">
        <v>27</v>
      </c>
      <c r="E21" s="6"/>
      <c r="F21" s="6"/>
      <c r="G21" s="6"/>
      <c r="H21" s="1"/>
      <c r="I21" s="1"/>
    </row>
    <row r="22" spans="1:9" x14ac:dyDescent="0.25">
      <c r="A22" s="18" t="s">
        <v>18</v>
      </c>
      <c r="B22" s="25">
        <v>0.3</v>
      </c>
      <c r="C22" s="1"/>
      <c r="D22" s="1" t="s">
        <v>28</v>
      </c>
      <c r="E22" s="1"/>
      <c r="F22" s="1"/>
      <c r="G22" s="1"/>
      <c r="H22" s="1"/>
      <c r="I22" s="1"/>
    </row>
    <row r="23" spans="1:9" x14ac:dyDescent="0.25">
      <c r="A23" s="1"/>
      <c r="B23" s="26"/>
      <c r="C23" s="1"/>
      <c r="D23" s="1"/>
      <c r="E23" s="1"/>
      <c r="F23" s="1"/>
      <c r="G23" s="1"/>
      <c r="H23" s="1"/>
      <c r="I23" s="1"/>
    </row>
    <row r="24" spans="1:9" ht="13" x14ac:dyDescent="0.3">
      <c r="A24" s="2" t="s">
        <v>16</v>
      </c>
      <c r="B24" s="22">
        <f>(B19*B20)*B21*(1+B22)</f>
        <v>67600</v>
      </c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26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26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26"/>
      <c r="C27" s="1"/>
      <c r="D27" s="1"/>
      <c r="E27" s="1"/>
      <c r="F27" s="1"/>
      <c r="G27" s="1"/>
      <c r="H27" s="1"/>
      <c r="I27" s="1"/>
    </row>
    <row r="28" spans="1:9" s="13" customFormat="1" ht="14.25" customHeight="1" x14ac:dyDescent="0.35">
      <c r="A28" s="4" t="s">
        <v>19</v>
      </c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1"/>
      <c r="B29" s="26"/>
      <c r="C29" s="1"/>
      <c r="D29" s="1"/>
      <c r="E29" s="1"/>
      <c r="F29" s="1"/>
      <c r="G29" s="1"/>
      <c r="H29" s="1"/>
      <c r="I29" s="1"/>
    </row>
    <row r="30" spans="1:9" ht="13" x14ac:dyDescent="0.3">
      <c r="A30" s="27" t="s">
        <v>0</v>
      </c>
      <c r="B30" s="28">
        <v>0.3</v>
      </c>
      <c r="C30" s="1"/>
      <c r="D30" s="1" t="s">
        <v>30</v>
      </c>
      <c r="E30" s="1"/>
      <c r="F30" s="1"/>
      <c r="G30" s="1"/>
      <c r="H30" s="1"/>
      <c r="I30" s="1"/>
    </row>
    <row r="31" spans="1:9" ht="13" x14ac:dyDescent="0.3">
      <c r="A31" s="27"/>
      <c r="B31" s="29"/>
      <c r="C31" s="1"/>
      <c r="D31" s="1"/>
      <c r="E31" s="1"/>
      <c r="F31" s="1"/>
      <c r="G31" s="1"/>
      <c r="H31" s="1"/>
      <c r="I31" s="1"/>
    </row>
    <row r="32" spans="1:9" ht="13" x14ac:dyDescent="0.3">
      <c r="A32" s="27"/>
      <c r="B32" s="29"/>
      <c r="C32" s="1"/>
      <c r="D32" s="1"/>
      <c r="E32" s="1"/>
      <c r="F32" s="1"/>
      <c r="G32" s="1"/>
      <c r="H32" s="1"/>
      <c r="I32" s="1"/>
    </row>
    <row r="33" spans="1:10" x14ac:dyDescent="0.25">
      <c r="A33" s="1"/>
      <c r="B33" s="26"/>
      <c r="C33" s="1"/>
      <c r="D33" s="1"/>
      <c r="E33" s="1"/>
      <c r="F33" s="1"/>
      <c r="G33" s="1"/>
      <c r="H33" s="1"/>
      <c r="I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10" s="13" customFormat="1" ht="14.25" customHeight="1" x14ac:dyDescent="0.35">
      <c r="A35" s="48" t="s">
        <v>20</v>
      </c>
      <c r="B35" s="49"/>
      <c r="C35" s="49"/>
      <c r="D35" s="49"/>
      <c r="E35" s="49"/>
      <c r="F35" s="50"/>
      <c r="G35" s="2"/>
      <c r="H35" s="2"/>
      <c r="I35" s="2"/>
    </row>
    <row r="36" spans="1:10" ht="13" x14ac:dyDescent="0.3">
      <c r="A36" s="30" t="s">
        <v>1</v>
      </c>
      <c r="B36" s="31" t="s">
        <v>2</v>
      </c>
      <c r="C36" s="31" t="s">
        <v>3</v>
      </c>
      <c r="D36" s="31" t="s">
        <v>4</v>
      </c>
      <c r="E36" s="31" t="s">
        <v>5</v>
      </c>
      <c r="F36" s="31" t="s">
        <v>6</v>
      </c>
      <c r="G36" s="1"/>
      <c r="H36" s="1"/>
      <c r="I36" s="1"/>
    </row>
    <row r="37" spans="1:10" ht="13" x14ac:dyDescent="0.3">
      <c r="A37" s="32" t="s">
        <v>8</v>
      </c>
      <c r="B37" s="24">
        <f>B6</f>
        <v>25000</v>
      </c>
      <c r="C37" s="24"/>
      <c r="D37" s="24"/>
      <c r="E37" s="24"/>
      <c r="F37" s="24"/>
      <c r="G37" s="5"/>
      <c r="H37" s="6"/>
      <c r="I37" s="39"/>
      <c r="J37" s="14"/>
    </row>
    <row r="38" spans="1:10" x14ac:dyDescent="0.25">
      <c r="A38" s="32" t="s">
        <v>38</v>
      </c>
      <c r="B38" s="24">
        <f>B7</f>
        <v>5000</v>
      </c>
      <c r="C38" s="24">
        <f>B7</f>
        <v>5000</v>
      </c>
      <c r="D38" s="24">
        <f>B7</f>
        <v>5000</v>
      </c>
      <c r="E38" s="24">
        <f>B7</f>
        <v>5000</v>
      </c>
      <c r="F38" s="24">
        <f>B7</f>
        <v>5000</v>
      </c>
      <c r="G38" s="5"/>
      <c r="H38" s="6"/>
      <c r="I38" s="6"/>
      <c r="J38" s="14"/>
    </row>
    <row r="39" spans="1:10" x14ac:dyDescent="0.25">
      <c r="A39" s="32" t="s">
        <v>12</v>
      </c>
      <c r="B39" s="24">
        <f>B12</f>
        <v>2500</v>
      </c>
      <c r="C39" s="24"/>
      <c r="D39" s="24"/>
      <c r="E39" s="24"/>
      <c r="F39" s="24"/>
      <c r="G39" s="5"/>
      <c r="H39" s="6"/>
      <c r="I39" s="6"/>
      <c r="J39" s="14"/>
    </row>
    <row r="40" spans="1:10" x14ac:dyDescent="0.25">
      <c r="A40" s="33"/>
      <c r="B40" s="34" t="s">
        <v>1</v>
      </c>
      <c r="C40" s="34"/>
      <c r="D40" s="34"/>
      <c r="E40" s="34"/>
      <c r="F40" s="34"/>
      <c r="G40" s="5"/>
      <c r="H40" s="6"/>
      <c r="I40" s="6"/>
      <c r="J40" s="14"/>
    </row>
    <row r="41" spans="1:10" s="13" customFormat="1" ht="13" x14ac:dyDescent="0.3">
      <c r="A41" s="35" t="s">
        <v>33</v>
      </c>
      <c r="B41" s="36">
        <f>SUM(B37:B39)</f>
        <v>32500</v>
      </c>
      <c r="C41" s="36">
        <f t="shared" ref="C41:F41" si="0">SUM(C37:C39)</f>
        <v>5000</v>
      </c>
      <c r="D41" s="36">
        <f t="shared" si="0"/>
        <v>5000</v>
      </c>
      <c r="E41" s="36">
        <f t="shared" si="0"/>
        <v>5000</v>
      </c>
      <c r="F41" s="36">
        <f t="shared" si="0"/>
        <v>5000</v>
      </c>
      <c r="G41" s="7"/>
      <c r="H41" s="8"/>
      <c r="I41" s="8"/>
      <c r="J41" s="15"/>
    </row>
    <row r="42" spans="1:10" x14ac:dyDescent="0.25">
      <c r="A42" s="1"/>
      <c r="B42" s="5" t="s">
        <v>1</v>
      </c>
      <c r="C42" s="5"/>
      <c r="D42" s="5"/>
      <c r="E42" s="5"/>
      <c r="F42" s="5"/>
      <c r="G42" s="5"/>
      <c r="H42" s="6"/>
      <c r="I42" s="6"/>
      <c r="J42" s="14"/>
    </row>
    <row r="43" spans="1:10" x14ac:dyDescent="0.25">
      <c r="A43" s="1"/>
      <c r="B43" s="5"/>
      <c r="C43" s="5"/>
      <c r="D43" s="5"/>
      <c r="E43" s="5"/>
      <c r="F43" s="5"/>
      <c r="G43" s="5"/>
      <c r="H43" s="6"/>
      <c r="I43" s="6"/>
      <c r="J43" s="14"/>
    </row>
    <row r="44" spans="1:10" s="13" customFormat="1" ht="14.25" customHeight="1" x14ac:dyDescent="0.35">
      <c r="A44" s="48" t="s">
        <v>32</v>
      </c>
      <c r="B44" s="49"/>
      <c r="C44" s="49"/>
      <c r="D44" s="49"/>
      <c r="E44" s="49"/>
      <c r="F44" s="50"/>
      <c r="G44" s="2"/>
      <c r="H44" s="2"/>
      <c r="I44" s="2"/>
    </row>
    <row r="45" spans="1:10" ht="13" x14ac:dyDescent="0.3">
      <c r="A45" s="33"/>
      <c r="B45" s="37" t="s">
        <v>2</v>
      </c>
      <c r="C45" s="37" t="s">
        <v>3</v>
      </c>
      <c r="D45" s="37" t="s">
        <v>4</v>
      </c>
      <c r="E45" s="37" t="s">
        <v>5</v>
      </c>
      <c r="F45" s="37" t="s">
        <v>6</v>
      </c>
      <c r="G45" s="5"/>
      <c r="H45" s="6"/>
      <c r="I45" s="6"/>
      <c r="J45" s="14"/>
    </row>
    <row r="46" spans="1:10" x14ac:dyDescent="0.25">
      <c r="A46" s="32" t="s">
        <v>42</v>
      </c>
      <c r="B46" s="24">
        <f>SUM(B20*B21*B19*B30*(1+B22))</f>
        <v>20280</v>
      </c>
      <c r="C46" s="24">
        <f>B46</f>
        <v>20280</v>
      </c>
      <c r="D46" s="24">
        <f>C46</f>
        <v>20280</v>
      </c>
      <c r="E46" s="24">
        <f>D46</f>
        <v>20280</v>
      </c>
      <c r="F46" s="24">
        <f>E46</f>
        <v>20280</v>
      </c>
      <c r="G46" s="5"/>
      <c r="H46" s="6"/>
      <c r="I46" s="6"/>
      <c r="J46" s="14"/>
    </row>
    <row r="47" spans="1:10" x14ac:dyDescent="0.25">
      <c r="A47" s="32" t="s">
        <v>43</v>
      </c>
      <c r="B47" s="24">
        <f>SUM(B46:B46)</f>
        <v>20280</v>
      </c>
      <c r="C47" s="24">
        <f>SUM(C46:C46)</f>
        <v>20280</v>
      </c>
      <c r="D47" s="24">
        <f>SUM(D46:D46)</f>
        <v>20280</v>
      </c>
      <c r="E47" s="24">
        <f>SUM(E46:E46)</f>
        <v>20280</v>
      </c>
      <c r="F47" s="24">
        <f>SUM(F46:F46)</f>
        <v>20280</v>
      </c>
      <c r="G47" s="5"/>
      <c r="H47" s="6"/>
      <c r="I47" s="6"/>
      <c r="J47" s="14"/>
    </row>
    <row r="48" spans="1:10" x14ac:dyDescent="0.25">
      <c r="A48" s="32" t="s">
        <v>44</v>
      </c>
      <c r="B48" s="24">
        <f>SUM(B41-B47)</f>
        <v>12220</v>
      </c>
      <c r="C48" s="24">
        <f>SUM(C41-C47)</f>
        <v>-15280</v>
      </c>
      <c r="D48" s="24">
        <f>SUM(D41-D47)</f>
        <v>-15280</v>
      </c>
      <c r="E48" s="24">
        <f>SUM(E41-E47)</f>
        <v>-15280</v>
      </c>
      <c r="F48" s="24">
        <f>SUM(F41-F47)</f>
        <v>-15280</v>
      </c>
      <c r="G48" s="5"/>
      <c r="H48" s="6"/>
      <c r="I48" s="6"/>
      <c r="J48" s="14"/>
    </row>
    <row r="49" spans="1:10" x14ac:dyDescent="0.25">
      <c r="A49" s="33"/>
      <c r="B49" s="34"/>
      <c r="C49" s="34"/>
      <c r="D49" s="34"/>
      <c r="E49" s="34"/>
      <c r="F49" s="34"/>
      <c r="G49" s="5"/>
      <c r="H49" s="6"/>
      <c r="I49" s="6"/>
      <c r="J49" s="14"/>
    </row>
    <row r="50" spans="1:10" s="13" customFormat="1" ht="13" x14ac:dyDescent="0.3">
      <c r="A50" s="35" t="s">
        <v>34</v>
      </c>
      <c r="B50" s="36">
        <f>SUM(B48:F48)</f>
        <v>-48900</v>
      </c>
      <c r="C50" s="36"/>
      <c r="D50" s="36"/>
      <c r="E50" s="36"/>
      <c r="F50" s="36"/>
      <c r="G50" s="7"/>
      <c r="H50" s="8"/>
      <c r="I50" s="8"/>
      <c r="J50" s="15"/>
    </row>
    <row r="51" spans="1:10" s="13" customFormat="1" ht="13" x14ac:dyDescent="0.3">
      <c r="A51" s="46"/>
      <c r="B51" s="47"/>
      <c r="C51" s="47"/>
      <c r="D51" s="47"/>
      <c r="E51" s="47"/>
      <c r="F51" s="47"/>
      <c r="G51" s="7"/>
      <c r="H51" s="8"/>
      <c r="I51" s="8"/>
      <c r="J51" s="15"/>
    </row>
    <row r="52" spans="1:10" s="13" customFormat="1" ht="13" x14ac:dyDescent="0.3">
      <c r="A52" s="46"/>
      <c r="B52" s="47"/>
      <c r="C52" s="47"/>
      <c r="D52" s="47"/>
      <c r="E52" s="47"/>
      <c r="F52" s="47"/>
      <c r="G52" s="7"/>
      <c r="H52" s="8"/>
      <c r="I52" s="8"/>
      <c r="J52" s="15"/>
    </row>
    <row r="53" spans="1:10" s="13" customFormat="1" ht="13" x14ac:dyDescent="0.3">
      <c r="A53" s="46"/>
      <c r="B53" s="47"/>
      <c r="C53" s="47"/>
      <c r="D53" s="47"/>
      <c r="E53" s="47"/>
      <c r="F53" s="47"/>
      <c r="G53" s="7"/>
      <c r="H53" s="8"/>
      <c r="I53" s="8"/>
      <c r="J53" s="15"/>
    </row>
    <row r="54" spans="1:10" x14ac:dyDescent="0.25">
      <c r="A54" s="1"/>
      <c r="B54" s="6"/>
      <c r="C54" s="6"/>
      <c r="D54" s="6"/>
      <c r="E54" s="6"/>
      <c r="F54" s="6"/>
      <c r="G54" s="6"/>
      <c r="H54" s="6"/>
      <c r="I54" s="6"/>
      <c r="J54" s="14"/>
    </row>
    <row r="55" spans="1:10" ht="13" x14ac:dyDescent="0.3">
      <c r="A55" s="9" t="s">
        <v>21</v>
      </c>
      <c r="B55" s="10"/>
      <c r="C55" s="10"/>
      <c r="D55" s="10"/>
      <c r="E55" s="10"/>
      <c r="F55" s="11"/>
      <c r="G55" s="6"/>
      <c r="H55" s="6"/>
      <c r="I55" s="6"/>
      <c r="J55" s="14"/>
    </row>
    <row r="56" spans="1:10" x14ac:dyDescent="0.25">
      <c r="A56" s="40" t="s">
        <v>22</v>
      </c>
      <c r="B56" s="41"/>
      <c r="C56" s="41"/>
      <c r="D56" s="41"/>
      <c r="E56" s="41"/>
      <c r="F56" s="42"/>
      <c r="G56" s="6"/>
      <c r="H56" s="6"/>
      <c r="I56" s="6"/>
      <c r="J56" s="14"/>
    </row>
    <row r="57" spans="1:10" x14ac:dyDescent="0.25">
      <c r="A57" s="40" t="s">
        <v>23</v>
      </c>
      <c r="B57" s="41"/>
      <c r="C57" s="41"/>
      <c r="D57" s="41"/>
      <c r="E57" s="41"/>
      <c r="F57" s="42"/>
      <c r="G57" s="6"/>
      <c r="H57" s="6"/>
      <c r="I57" s="6"/>
      <c r="J57" s="14"/>
    </row>
    <row r="58" spans="1:10" x14ac:dyDescent="0.25">
      <c r="A58" s="40" t="s">
        <v>24</v>
      </c>
      <c r="B58" s="41"/>
      <c r="C58" s="41"/>
      <c r="D58" s="41"/>
      <c r="E58" s="41"/>
      <c r="F58" s="42"/>
      <c r="G58" s="6"/>
      <c r="H58" s="6"/>
      <c r="I58" s="6"/>
      <c r="J58" s="14"/>
    </row>
    <row r="59" spans="1:10" x14ac:dyDescent="0.25">
      <c r="A59" s="43" t="s">
        <v>37</v>
      </c>
      <c r="B59" s="44"/>
      <c r="C59" s="44"/>
      <c r="D59" s="44"/>
      <c r="E59" s="44"/>
      <c r="F59" s="45"/>
      <c r="G59" s="6"/>
      <c r="H59" s="6"/>
      <c r="I59" s="6"/>
      <c r="J59" s="14"/>
    </row>
    <row r="60" spans="1:10" x14ac:dyDescent="0.25">
      <c r="A60" s="21"/>
      <c r="B60" s="38"/>
      <c r="C60" s="38"/>
      <c r="D60" s="38"/>
      <c r="E60" s="38"/>
      <c r="F60" s="38"/>
      <c r="G60" s="6"/>
      <c r="H60" s="6"/>
      <c r="I60" s="6"/>
      <c r="J60" s="14"/>
    </row>
    <row r="61" spans="1:10" ht="13" x14ac:dyDescent="0.3">
      <c r="A61" s="2" t="s">
        <v>36</v>
      </c>
      <c r="B61" s="1"/>
      <c r="C61" s="1"/>
      <c r="D61" s="1"/>
      <c r="E61" s="1"/>
      <c r="F61" s="1"/>
      <c r="G61" s="1"/>
      <c r="H61" s="1"/>
      <c r="I61" s="1"/>
    </row>
    <row r="62" spans="1:10" x14ac:dyDescent="0.25">
      <c r="A62" s="1" t="s">
        <v>35</v>
      </c>
      <c r="B62" s="1"/>
      <c r="C62" s="1"/>
      <c r="D62" s="1"/>
      <c r="E62" s="1"/>
      <c r="F62" s="1"/>
      <c r="G62" s="1"/>
      <c r="H62" s="1"/>
      <c r="I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</sheetData>
  <mergeCells count="2">
    <mergeCell ref="A35:F35"/>
    <mergeCell ref="A44:F44"/>
  </mergeCells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Footer>&amp;CPrepared by Neil Chaney &amp; [Date]&amp;RPage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showGridLines="0" tabSelected="1" zoomScaleNormal="100" workbookViewId="0">
      <selection activeCell="J7" sqref="J7"/>
    </sheetView>
  </sheetViews>
  <sheetFormatPr defaultColWidth="9.1796875" defaultRowHeight="12.5" x14ac:dyDescent="0.25"/>
  <cols>
    <col min="1" max="1" width="38.1796875" style="12" customWidth="1"/>
    <col min="2" max="2" width="11.81640625" style="12" customWidth="1"/>
    <col min="3" max="6" width="11.7265625" style="12" customWidth="1"/>
    <col min="7" max="7" width="9.1796875" style="12"/>
    <col min="8" max="8" width="8.54296875" style="12" customWidth="1"/>
    <col min="9" max="9" width="10.1796875" style="12" customWidth="1"/>
    <col min="10" max="16384" width="9.1796875" style="12"/>
  </cols>
  <sheetData>
    <row r="1" spans="1:9" ht="39.75" customHeight="1" x14ac:dyDescent="0.6">
      <c r="A1" s="16" t="s">
        <v>7</v>
      </c>
      <c r="B1" s="1"/>
      <c r="C1" s="1"/>
      <c r="D1" s="1"/>
      <c r="E1" s="1"/>
      <c r="F1" s="1"/>
      <c r="G1" s="1"/>
      <c r="H1" s="1"/>
      <c r="I1" s="1"/>
    </row>
    <row r="2" spans="1:9" ht="26.25" customHeight="1" x14ac:dyDescent="0.25">
      <c r="A2" s="17"/>
      <c r="B2" s="1"/>
      <c r="C2" s="1"/>
      <c r="D2" s="1"/>
      <c r="E2" s="1"/>
      <c r="F2" s="1"/>
      <c r="G2" s="1"/>
      <c r="H2" s="1"/>
      <c r="I2" s="1"/>
    </row>
    <row r="3" spans="1:9" s="13" customFormat="1" ht="14.25" customHeight="1" x14ac:dyDescent="0.35">
      <c r="A3" s="4" t="s">
        <v>14</v>
      </c>
      <c r="B3" s="3"/>
      <c r="C3" s="3"/>
      <c r="D3" s="3"/>
      <c r="E3" s="3"/>
      <c r="F3" s="3"/>
      <c r="G3" s="3"/>
      <c r="H3" s="3"/>
      <c r="I3" s="3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29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18" t="s">
        <v>8</v>
      </c>
      <c r="B6" s="19">
        <v>25000</v>
      </c>
      <c r="C6" s="1"/>
      <c r="D6" s="1"/>
      <c r="E6" s="1"/>
      <c r="F6" s="1"/>
      <c r="G6" s="1"/>
      <c r="H6" s="1"/>
      <c r="I6" s="1"/>
    </row>
    <row r="7" spans="1:9" x14ac:dyDescent="0.25">
      <c r="A7" s="18" t="s">
        <v>9</v>
      </c>
      <c r="B7" s="19">
        <v>5000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21"/>
      <c r="C8" s="1"/>
      <c r="D8" s="1"/>
      <c r="E8" s="1"/>
      <c r="F8" s="1"/>
      <c r="G8" s="1"/>
      <c r="H8" s="1"/>
      <c r="I8" s="1"/>
    </row>
    <row r="9" spans="1:9" x14ac:dyDescent="0.25">
      <c r="A9" s="1" t="s">
        <v>12</v>
      </c>
      <c r="B9" s="19">
        <v>2500</v>
      </c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3" x14ac:dyDescent="0.3">
      <c r="A11" s="2" t="s">
        <v>13</v>
      </c>
      <c r="B11" s="22">
        <f>SUM(B6:B9)</f>
        <v>32500</v>
      </c>
      <c r="C11" s="1"/>
      <c r="D11" s="1"/>
      <c r="E11" s="1"/>
      <c r="F11" s="1"/>
      <c r="G11" s="1"/>
      <c r="H11" s="1"/>
      <c r="I11" s="1"/>
    </row>
    <row r="12" spans="1:9" ht="13" x14ac:dyDescent="0.3">
      <c r="A12" s="2"/>
      <c r="B12" s="22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s="13" customFormat="1" ht="14.25" customHeight="1" x14ac:dyDescent="0.35">
      <c r="A14" s="4" t="s">
        <v>17</v>
      </c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8" t="s">
        <v>39</v>
      </c>
      <c r="B16" s="23">
        <v>2</v>
      </c>
      <c r="C16" s="1" t="s">
        <v>15</v>
      </c>
      <c r="D16" s="6" t="s">
        <v>25</v>
      </c>
      <c r="E16" s="6"/>
      <c r="F16" s="6"/>
      <c r="G16" s="6"/>
      <c r="H16" s="1"/>
      <c r="I16" s="1"/>
    </row>
    <row r="17" spans="1:9" x14ac:dyDescent="0.25">
      <c r="A17" s="18" t="s">
        <v>40</v>
      </c>
      <c r="B17" s="24">
        <v>104000</v>
      </c>
      <c r="C17" s="1" t="s">
        <v>31</v>
      </c>
      <c r="D17" s="6" t="s">
        <v>26</v>
      </c>
      <c r="E17" s="6"/>
      <c r="F17" s="6"/>
      <c r="G17" s="6"/>
      <c r="H17" s="1"/>
      <c r="I17" s="1"/>
    </row>
    <row r="18" spans="1:9" x14ac:dyDescent="0.25">
      <c r="A18" s="18" t="s">
        <v>41</v>
      </c>
      <c r="B18" s="25">
        <v>0.25</v>
      </c>
      <c r="C18" s="1"/>
      <c r="D18" s="6" t="s">
        <v>45</v>
      </c>
      <c r="E18" s="6"/>
      <c r="F18" s="6"/>
      <c r="G18" s="6"/>
      <c r="H18" s="1"/>
      <c r="I18" s="1"/>
    </row>
    <row r="19" spans="1:9" x14ac:dyDescent="0.25">
      <c r="A19" s="18" t="s">
        <v>18</v>
      </c>
      <c r="B19" s="25">
        <v>0.3</v>
      </c>
      <c r="C19" s="1"/>
      <c r="D19" s="1" t="s">
        <v>46</v>
      </c>
      <c r="E19" s="1"/>
      <c r="F19" s="1"/>
      <c r="G19" s="1"/>
      <c r="H19" s="1"/>
      <c r="I19" s="1"/>
    </row>
    <row r="20" spans="1:9" x14ac:dyDescent="0.25">
      <c r="A20" s="1"/>
      <c r="B20" s="26"/>
      <c r="C20" s="1"/>
      <c r="D20" s="1"/>
      <c r="E20" s="1"/>
      <c r="F20" s="1"/>
      <c r="G20" s="1"/>
      <c r="H20" s="1"/>
      <c r="I20" s="1"/>
    </row>
    <row r="21" spans="1:9" ht="13" x14ac:dyDescent="0.3">
      <c r="A21" s="2" t="s">
        <v>16</v>
      </c>
      <c r="B21" s="22">
        <f>(B16*B17)*B18*(1+B19)</f>
        <v>67600</v>
      </c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26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26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26"/>
      <c r="C24" s="1"/>
      <c r="D24" s="1"/>
      <c r="E24" s="1"/>
      <c r="F24" s="1"/>
      <c r="G24" s="1"/>
      <c r="H24" s="1"/>
      <c r="I24" s="1"/>
    </row>
    <row r="25" spans="1:9" s="13" customFormat="1" ht="14.25" customHeight="1" x14ac:dyDescent="0.35">
      <c r="A25" s="4" t="s">
        <v>19</v>
      </c>
      <c r="B25" s="3"/>
      <c r="C25" s="3"/>
      <c r="D25" s="3"/>
      <c r="E25" s="3"/>
      <c r="F25" s="3"/>
      <c r="G25" s="3"/>
      <c r="H25" s="3"/>
      <c r="I25" s="3"/>
    </row>
    <row r="26" spans="1:9" x14ac:dyDescent="0.25">
      <c r="A26" s="1"/>
      <c r="B26" s="26"/>
      <c r="C26" s="1"/>
      <c r="D26" s="1"/>
      <c r="E26" s="1"/>
      <c r="F26" s="1"/>
      <c r="G26" s="1"/>
      <c r="H26" s="1"/>
      <c r="I26" s="1"/>
    </row>
    <row r="27" spans="1:9" ht="13" x14ac:dyDescent="0.3">
      <c r="A27" s="27" t="s">
        <v>0</v>
      </c>
      <c r="B27" s="28">
        <v>0.3</v>
      </c>
      <c r="C27" s="1"/>
      <c r="D27" s="1" t="s">
        <v>30</v>
      </c>
      <c r="E27" s="1"/>
      <c r="F27" s="1"/>
      <c r="G27" s="1"/>
      <c r="H27" s="1"/>
      <c r="I27" s="1"/>
    </row>
    <row r="28" spans="1:9" ht="13" x14ac:dyDescent="0.3">
      <c r="A28" s="27"/>
      <c r="B28" s="29"/>
      <c r="C28" s="1"/>
      <c r="D28" s="1"/>
      <c r="E28" s="1"/>
      <c r="F28" s="1"/>
      <c r="G28" s="1"/>
      <c r="H28" s="1"/>
      <c r="I28" s="1"/>
    </row>
    <row r="29" spans="1:9" ht="13" x14ac:dyDescent="0.3">
      <c r="A29" s="27"/>
      <c r="B29" s="29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26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s="13" customFormat="1" ht="14.25" customHeight="1" x14ac:dyDescent="0.35">
      <c r="A32" s="48" t="s">
        <v>20</v>
      </c>
      <c r="B32" s="49"/>
      <c r="C32" s="49"/>
      <c r="D32" s="49"/>
      <c r="E32" s="49"/>
      <c r="F32" s="50"/>
      <c r="G32" s="2"/>
      <c r="H32" s="2"/>
      <c r="I32" s="2"/>
    </row>
    <row r="33" spans="1:10" ht="13" x14ac:dyDescent="0.3">
      <c r="A33" s="30" t="s">
        <v>1</v>
      </c>
      <c r="B33" s="31" t="s">
        <v>2</v>
      </c>
      <c r="C33" s="31" t="s">
        <v>3</v>
      </c>
      <c r="D33" s="31" t="s">
        <v>4</v>
      </c>
      <c r="E33" s="31" t="s">
        <v>5</v>
      </c>
      <c r="F33" s="31" t="s">
        <v>6</v>
      </c>
      <c r="G33" s="1"/>
      <c r="H33" s="1"/>
      <c r="I33" s="1"/>
    </row>
    <row r="34" spans="1:10" ht="13" x14ac:dyDescent="0.3">
      <c r="A34" s="32" t="s">
        <v>8</v>
      </c>
      <c r="B34" s="24">
        <f>B6</f>
        <v>25000</v>
      </c>
      <c r="C34" s="24"/>
      <c r="D34" s="24"/>
      <c r="E34" s="24"/>
      <c r="F34" s="24"/>
      <c r="G34" s="5"/>
      <c r="H34" s="6"/>
      <c r="I34" s="39"/>
      <c r="J34" s="14"/>
    </row>
    <row r="35" spans="1:10" x14ac:dyDescent="0.25">
      <c r="A35" s="32" t="s">
        <v>38</v>
      </c>
      <c r="B35" s="24">
        <f>B7</f>
        <v>5000</v>
      </c>
      <c r="C35" s="24">
        <f>B7</f>
        <v>5000</v>
      </c>
      <c r="D35" s="24">
        <f>B7</f>
        <v>5000</v>
      </c>
      <c r="E35" s="24">
        <f>B7</f>
        <v>5000</v>
      </c>
      <c r="F35" s="24">
        <f>B7</f>
        <v>5000</v>
      </c>
      <c r="G35" s="5"/>
      <c r="H35" s="6"/>
      <c r="I35" s="6"/>
      <c r="J35" s="14"/>
    </row>
    <row r="36" spans="1:10" x14ac:dyDescent="0.25">
      <c r="A36" s="32" t="s">
        <v>12</v>
      </c>
      <c r="B36" s="24">
        <f>B9</f>
        <v>2500</v>
      </c>
      <c r="C36" s="24"/>
      <c r="D36" s="24"/>
      <c r="E36" s="24"/>
      <c r="F36" s="24"/>
      <c r="G36" s="5"/>
      <c r="H36" s="6"/>
      <c r="I36" s="6"/>
      <c r="J36" s="14"/>
    </row>
    <row r="37" spans="1:10" x14ac:dyDescent="0.25">
      <c r="A37" s="33"/>
      <c r="B37" s="34" t="s">
        <v>1</v>
      </c>
      <c r="C37" s="34"/>
      <c r="D37" s="34"/>
      <c r="E37" s="34"/>
      <c r="F37" s="34"/>
      <c r="G37" s="5"/>
      <c r="H37" s="6"/>
      <c r="I37" s="6"/>
      <c r="J37" s="14"/>
    </row>
    <row r="38" spans="1:10" s="13" customFormat="1" ht="13" x14ac:dyDescent="0.3">
      <c r="A38" s="35" t="s">
        <v>33</v>
      </c>
      <c r="B38" s="36">
        <f>SUM(B34:B36)</f>
        <v>32500</v>
      </c>
      <c r="C38" s="36">
        <f t="shared" ref="C38:F38" si="0">SUM(C34:C36)</f>
        <v>5000</v>
      </c>
      <c r="D38" s="36">
        <f t="shared" si="0"/>
        <v>5000</v>
      </c>
      <c r="E38" s="36">
        <f t="shared" si="0"/>
        <v>5000</v>
      </c>
      <c r="F38" s="36">
        <f t="shared" si="0"/>
        <v>5000</v>
      </c>
      <c r="G38" s="7"/>
      <c r="H38" s="8"/>
      <c r="I38" s="8"/>
      <c r="J38" s="15"/>
    </row>
    <row r="39" spans="1:10" x14ac:dyDescent="0.25">
      <c r="A39" s="1"/>
      <c r="B39" s="5" t="s">
        <v>1</v>
      </c>
      <c r="C39" s="5"/>
      <c r="D39" s="5"/>
      <c r="E39" s="5"/>
      <c r="F39" s="5"/>
      <c r="G39" s="5"/>
      <c r="H39" s="6"/>
      <c r="I39" s="6"/>
      <c r="J39" s="14"/>
    </row>
    <row r="40" spans="1:10" x14ac:dyDescent="0.25">
      <c r="A40" s="1"/>
      <c r="B40" s="5"/>
      <c r="C40" s="5"/>
      <c r="D40" s="5"/>
      <c r="E40" s="5"/>
      <c r="F40" s="5"/>
      <c r="G40" s="5"/>
      <c r="H40" s="6"/>
      <c r="I40" s="6"/>
      <c r="J40" s="14"/>
    </row>
    <row r="41" spans="1:10" s="13" customFormat="1" ht="14.25" customHeight="1" x14ac:dyDescent="0.35">
      <c r="A41" s="48" t="s">
        <v>32</v>
      </c>
      <c r="B41" s="49"/>
      <c r="C41" s="49"/>
      <c r="D41" s="49"/>
      <c r="E41" s="49"/>
      <c r="F41" s="50"/>
      <c r="G41" s="2"/>
      <c r="H41" s="2"/>
      <c r="I41" s="2"/>
    </row>
    <row r="42" spans="1:10" ht="13" x14ac:dyDescent="0.3">
      <c r="A42" s="33"/>
      <c r="B42" s="37" t="s">
        <v>2</v>
      </c>
      <c r="C42" s="37" t="s">
        <v>3</v>
      </c>
      <c r="D42" s="37" t="s">
        <v>4</v>
      </c>
      <c r="E42" s="37" t="s">
        <v>5</v>
      </c>
      <c r="F42" s="37" t="s">
        <v>6</v>
      </c>
      <c r="G42" s="5"/>
      <c r="H42" s="6"/>
      <c r="I42" s="6"/>
      <c r="J42" s="14"/>
    </row>
    <row r="43" spans="1:10" x14ac:dyDescent="0.25">
      <c r="A43" s="32" t="s">
        <v>42</v>
      </c>
      <c r="B43" s="24">
        <f>SUM(B17*B18*B16*B27*(1+B19))</f>
        <v>20280</v>
      </c>
      <c r="C43" s="24">
        <f>B43</f>
        <v>20280</v>
      </c>
      <c r="D43" s="24">
        <f>C43</f>
        <v>20280</v>
      </c>
      <c r="E43" s="24">
        <f>D43</f>
        <v>20280</v>
      </c>
      <c r="F43" s="24">
        <f>E43</f>
        <v>20280</v>
      </c>
      <c r="G43" s="5"/>
      <c r="H43" s="6"/>
      <c r="I43" s="6"/>
      <c r="J43" s="14"/>
    </row>
    <row r="44" spans="1:10" x14ac:dyDescent="0.25">
      <c r="A44" s="32" t="s">
        <v>44</v>
      </c>
      <c r="B44" s="24">
        <f>SUM(B38-B43)</f>
        <v>12220</v>
      </c>
      <c r="C44" s="24">
        <f t="shared" ref="C44:F44" si="1">SUM(C38-C43)</f>
        <v>-15280</v>
      </c>
      <c r="D44" s="24">
        <f t="shared" si="1"/>
        <v>-15280</v>
      </c>
      <c r="E44" s="24">
        <f t="shared" si="1"/>
        <v>-15280</v>
      </c>
      <c r="F44" s="24">
        <f t="shared" si="1"/>
        <v>-15280</v>
      </c>
      <c r="G44" s="5"/>
      <c r="H44" s="6"/>
      <c r="I44" s="6"/>
      <c r="J44" s="14"/>
    </row>
    <row r="45" spans="1:10" x14ac:dyDescent="0.25">
      <c r="A45" s="33"/>
      <c r="B45" s="34"/>
      <c r="C45" s="34"/>
      <c r="D45" s="34"/>
      <c r="E45" s="34"/>
      <c r="F45" s="34"/>
      <c r="G45" s="5"/>
      <c r="H45" s="6"/>
      <c r="I45" s="6"/>
      <c r="J45" s="14"/>
    </row>
    <row r="46" spans="1:10" s="13" customFormat="1" ht="13" x14ac:dyDescent="0.3">
      <c r="A46" s="35" t="s">
        <v>34</v>
      </c>
      <c r="B46" s="36">
        <f>SUM(B44:F44)</f>
        <v>-48900</v>
      </c>
      <c r="C46" s="36"/>
      <c r="D46" s="36"/>
      <c r="E46" s="36"/>
      <c r="F46" s="36"/>
      <c r="G46" s="7"/>
      <c r="H46" s="8"/>
      <c r="I46" s="8"/>
      <c r="J46" s="15"/>
    </row>
    <row r="47" spans="1:10" s="13" customFormat="1" ht="13" x14ac:dyDescent="0.3">
      <c r="A47" s="46"/>
      <c r="B47" s="47"/>
      <c r="C47" s="47"/>
      <c r="D47" s="47"/>
      <c r="E47" s="47"/>
      <c r="F47" s="47"/>
      <c r="G47" s="7"/>
      <c r="H47" s="8"/>
      <c r="I47" s="8"/>
      <c r="J47" s="15"/>
    </row>
    <row r="48" spans="1:10" s="13" customFormat="1" ht="13" x14ac:dyDescent="0.3">
      <c r="A48" s="46"/>
      <c r="B48" s="47"/>
      <c r="C48" s="47"/>
      <c r="D48" s="47"/>
      <c r="E48" s="47"/>
      <c r="F48" s="47"/>
      <c r="G48" s="7"/>
      <c r="H48" s="8"/>
      <c r="I48" s="8"/>
      <c r="J48" s="15"/>
    </row>
    <row r="49" spans="1:10" x14ac:dyDescent="0.25">
      <c r="A49" s="21"/>
      <c r="B49" s="38"/>
      <c r="C49" s="38"/>
      <c r="D49" s="38"/>
      <c r="E49" s="38"/>
      <c r="F49" s="38"/>
      <c r="G49" s="6"/>
      <c r="H49" s="6"/>
      <c r="I49" s="6"/>
      <c r="J49" s="14"/>
    </row>
    <row r="50" spans="1:10" ht="13" x14ac:dyDescent="0.3">
      <c r="A50" s="2" t="s">
        <v>36</v>
      </c>
      <c r="B50" s="1"/>
      <c r="C50" s="1"/>
      <c r="D50" s="1"/>
      <c r="E50" s="1"/>
      <c r="F50" s="1"/>
      <c r="G50" s="1"/>
      <c r="H50" s="1"/>
      <c r="I50" s="1"/>
    </row>
    <row r="51" spans="1:10" x14ac:dyDescent="0.25">
      <c r="A51" s="1" t="s">
        <v>35</v>
      </c>
      <c r="B51" s="1"/>
      <c r="C51" s="1"/>
      <c r="D51" s="1"/>
      <c r="E51" s="1"/>
      <c r="F51" s="1"/>
      <c r="G51" s="1"/>
      <c r="H51" s="1"/>
      <c r="I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</row>
  </sheetData>
  <mergeCells count="2">
    <mergeCell ref="A32:F32"/>
    <mergeCell ref="A41:F41"/>
  </mergeCells>
  <phoneticPr fontId="3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Footer>&amp;CPrepared by Neil Chaney &amp; [Date]&amp;RPage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CalculatorV1b</vt:lpstr>
      <vt:lpstr>CalculatorV1</vt:lpstr>
    </vt:vector>
  </TitlesOfParts>
  <Company>MVP Systems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MVP Systems Software</dc:creator>
  <dc:description>V1.0</dc:description>
  <cp:lastModifiedBy>Mollie Fabel</cp:lastModifiedBy>
  <cp:lastPrinted>2012-03-02T18:02:32Z</cp:lastPrinted>
  <dcterms:created xsi:type="dcterms:W3CDTF">1999-02-16T18:13:50Z</dcterms:created>
  <dcterms:modified xsi:type="dcterms:W3CDTF">2021-04-22T18:33:21Z</dcterms:modified>
  <cp:version>1.0</cp:version>
</cp:coreProperties>
</file>